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41\nn\08_三好庁舎\共有\60_ため池等整備事業\05_ため池等整備事業（金川池地区）\05_R8年度\03_工事\01_Ｒ８三耕　ため池　金川池　堤体工事（企育）\00_当初\03_PPI\"/>
    </mc:Choice>
  </mc:AlternateContent>
  <xr:revisionPtr revIDLastSave="0" documentId="13_ncr:1_{347BCAE0-2B33-4E07-8BBB-DA94E5FFD15F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工事費内訳書!$A$1:$G$93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工事費内訳書!$G$93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工事費内訳書!$I$93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9" i="59" l="1"/>
  <c r="G88" i="59" s="1"/>
  <c r="G87" i="59" s="1"/>
  <c r="G82" i="59"/>
  <c r="G78" i="59"/>
  <c r="G77" i="59"/>
  <c r="G76" i="59"/>
  <c r="G74" i="59" s="1"/>
  <c r="G73" i="59" s="1"/>
  <c r="G71" i="59"/>
  <c r="G62" i="59"/>
  <c r="G57" i="59"/>
  <c r="G56" i="59" s="1"/>
  <c r="G55" i="59" s="1"/>
  <c r="G43" i="59"/>
  <c r="G42" i="59" s="1"/>
  <c r="G40" i="59"/>
  <c r="G38" i="59"/>
  <c r="G36" i="59"/>
  <c r="G17" i="59"/>
  <c r="G16" i="59" l="1"/>
  <c r="G15" i="59"/>
  <c r="G12" i="59" s="1"/>
  <c r="G10" i="59" s="1"/>
  <c r="G92" i="59" s="1"/>
  <c r="G93" i="59" s="1"/>
</calcChain>
</file>

<file path=xl/sharedStrings.xml><?xml version="1.0" encoding="utf-8"?>
<sst xmlns="http://schemas.openxmlformats.org/spreadsheetml/2006/main" count="181" uniqueCount="102">
  <si>
    <t>住　　　　所</t>
  </si>
  <si>
    <t>商号又は名称</t>
  </si>
  <si>
    <t>代 表 者 名</t>
  </si>
  <si>
    <t>工事費内訳書</t>
  </si>
  <si>
    <t>工 事 名</t>
  </si>
  <si>
    <t>Ｒ８三耕　ため池　金川池　堤体工事（企育）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</si>
  <si>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</si>
  <si>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</si>
  <si>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</si>
  <si>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</si>
  <si>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</si>
  <si>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</si>
  <si>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</si>
  <si>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</si>
  <si>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</si>
  <si>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</si>
  <si>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堤体土工
_x000D_</t>
  </si>
  <si>
    <t>作業土工
_x000D_</t>
  </si>
  <si>
    <t>表土はぎとり
_x000D_</t>
  </si>
  <si>
    <t>m3</t>
  </si>
  <si>
    <t>掘削（泥土）
_x000D_捨土</t>
  </si>
  <si>
    <t>床掘（土砂）
_x000D_流用土</t>
  </si>
  <si>
    <t>掘削（土砂）
_x000D_流用土</t>
  </si>
  <si>
    <t>盛土（ランダム１）
_x000D_購入土、1.0m＞B</t>
  </si>
  <si>
    <t>盛土（ランダム２）
_x000D_購入土、1.0m≦B＜2.5m</t>
  </si>
  <si>
    <t>盛土（ランダム３）
_x000D_購入土、2.5m≦B＜4.0m</t>
  </si>
  <si>
    <t>盛土（ランダム４）
_x000D_購入土、4.0m≦B</t>
  </si>
  <si>
    <t>改良盛土３
_x000D_購入土、2.5m≦B＜4.0m</t>
  </si>
  <si>
    <t>改良盛土４
_x000D_購入土、4.0m≦B</t>
  </si>
  <si>
    <t>改良盛土４
_x000D_流用土、4.0m≦B</t>
  </si>
  <si>
    <t>流用盛土１
_x000D_流用土、1.0m＞B</t>
  </si>
  <si>
    <t>流用盛土２
_x000D_流用土、1.0m≦B＜2.5m</t>
  </si>
  <si>
    <t>流用盛土３
_x000D_流用土、2.5m≦B＜4.0m</t>
  </si>
  <si>
    <t>流用盛土４
_x000D_流用土、4.0m≦B</t>
  </si>
  <si>
    <t>水平面仕上げ
_x000D_</t>
  </si>
  <si>
    <t>㎡</t>
  </si>
  <si>
    <t>切土法面整形
_x000D_</t>
  </si>
  <si>
    <t>盛土法面整形
_x000D_</t>
  </si>
  <si>
    <t>構造物工
_x000D_</t>
  </si>
  <si>
    <t>遮水シート
_x000D_</t>
  </si>
  <si>
    <t>撤去工
_x000D_</t>
  </si>
  <si>
    <t>コンクリート構造物
_x000D_撤去・運搬・処分</t>
  </si>
  <si>
    <t>付帯工
_x000D_</t>
  </si>
  <si>
    <t>覆土仮置き工
_x000D_掘削・運搬</t>
  </si>
  <si>
    <t>付帯施設工
_x000D_</t>
  </si>
  <si>
    <t>西側用水路付替え工
_x000D_</t>
  </si>
  <si>
    <t>ヒューム管
_x000D_Φ450</t>
  </si>
  <si>
    <t>ｍ</t>
  </si>
  <si>
    <t>コンクリート
_x000D_σ≧18kN/mm2</t>
  </si>
  <si>
    <t>型枠
_x000D_</t>
  </si>
  <si>
    <t>鉄筋
_x000D_</t>
  </si>
  <si>
    <t>ton</t>
  </si>
  <si>
    <t>目地工
_x000D_</t>
  </si>
  <si>
    <t>ダウエルバー
_x000D_</t>
  </si>
  <si>
    <t>本</t>
  </si>
  <si>
    <t>止水板
_x000D_</t>
  </si>
  <si>
    <t>基面整正
_x000D_</t>
  </si>
  <si>
    <t>1号水路枡
_x000D_1300×1300×t150</t>
  </si>
  <si>
    <t>基</t>
  </si>
  <si>
    <t>2号水路枡
_x000D_1000×1000×t150</t>
  </si>
  <si>
    <t>階段工
_x000D_</t>
  </si>
  <si>
    <t>段</t>
  </si>
  <si>
    <t>直接工事費（仮設工）
_x000D_</t>
  </si>
  <si>
    <t>仮設工
_x000D_</t>
  </si>
  <si>
    <t>池内工事用道路
_x000D_</t>
  </si>
  <si>
    <t>地盤改良
_x000D_土砂等仮置きヤード部</t>
  </si>
  <si>
    <t>敷砂利
_x000D_RC-40、t=10cm</t>
  </si>
  <si>
    <t>ガードレール撤去
_x000D_</t>
  </si>
  <si>
    <t>ガードレール再設置
_x000D_</t>
  </si>
  <si>
    <t>下流工事用道路
_x000D_</t>
  </si>
  <si>
    <t>盛土
_x000D_</t>
  </si>
  <si>
    <t>仮排水管設置
_x000D_ポリエチレン管、φ450</t>
  </si>
  <si>
    <t>仮排水管設置
_x000D_ポリエチレン管、φ900</t>
  </si>
  <si>
    <t>敷鉄板
_x000D_</t>
  </si>
  <si>
    <t>土のう
_x000D_</t>
  </si>
  <si>
    <t>土木シート
_x000D_</t>
  </si>
  <si>
    <t>仮排水工
_x000D_</t>
  </si>
  <si>
    <t>水替工
_x000D_</t>
  </si>
  <si>
    <t>間接工事費
_x000D_</t>
  </si>
  <si>
    <t>共通仮設費
_x000D_</t>
  </si>
  <si>
    <t>共通仮設費（率計上分）
_x000D_</t>
  </si>
  <si>
    <t>技術管理費
_x000D_</t>
  </si>
  <si>
    <t>試験費
_x000D_</t>
  </si>
  <si>
    <t>土質試験
_x000D_現場流用土</t>
  </si>
  <si>
    <t>土質試験
_x000D_購入土</t>
  </si>
  <si>
    <t>配合試験費
_x000D_</t>
  </si>
  <si>
    <t>現場管理費
_x000D_</t>
  </si>
  <si>
    <t>現場管理費（率計上）
_x000D_</t>
  </si>
  <si>
    <t>一般管理費等
_x000D_</t>
  </si>
  <si>
    <t>一括計上価格
_x000D_</t>
  </si>
  <si>
    <t>一括計上
_x000D_</t>
  </si>
  <si>
    <t>土質試験
_x000D_</t>
  </si>
  <si>
    <t>土壌分析試験費
_x000D_</t>
  </si>
  <si>
    <t>六価クロム試験
_x000D_</t>
  </si>
  <si>
    <t>工事価格
_x000D_</t>
  </si>
  <si>
    <t>入札書記載金額(税抜き)</t>
  </si>
  <si>
    <t>－</t>
  </si>
  <si>
    <t>（うち安全衛生経費）</t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</si>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</sst>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1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9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6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1" fillId="4" borderId="21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>
      <alignment vertical="center"/>
    </xf>
    <xf numFmtId="178" fontId="10" fillId="0" borderId="0" xfId="0" applyNumberFormat="1" applyFont="1" applyAlignment="1">
      <alignment horizontal="center"/>
    </xf>
    <xf numFmtId="177" fontId="10" fillId="0" borderId="0" xfId="1" applyNumberFormat="1" applyFont="1" applyAlignment="1">
      <alignment horizont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9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12" xfId="0" applyNumberFormat="1" applyFont="1" applyBorder="1" applyAlignment="1">
      <alignment horizontal="left" vertical="top" wrapText="1"/>
    </xf>
    <xf numFmtId="49" fontId="1" fillId="0" borderId="22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95"/>
  <sheetViews>
    <sheetView showGridLines="0" tabSelected="1" zoomScaleNormal="100" zoomScaleSheetLayoutView="100" workbookViewId="0">
      <selection activeCell="H14" sqref="H14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44"/>
      <c r="G3" s="44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44"/>
      <c r="G4" s="44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44"/>
      <c r="G5" s="44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45" t="s">
        <v>3</v>
      </c>
      <c r="B7" s="45"/>
      <c r="C7" s="45"/>
      <c r="D7" s="45"/>
      <c r="E7" s="45"/>
      <c r="F7" s="45"/>
      <c r="G7" s="45"/>
      <c r="H7" s="1"/>
      <c r="I7" s="1"/>
      <c r="J7" s="1"/>
    </row>
    <row r="8" spans="1:10" ht="11.25" customHeight="1" x14ac:dyDescent="0.15">
      <c r="A8" s="3" t="s">
        <v>4</v>
      </c>
      <c r="B8" s="40" t="s">
        <v>5</v>
      </c>
      <c r="C8" s="40"/>
      <c r="D8" s="40"/>
      <c r="E8" s="40"/>
      <c r="F8" s="40"/>
      <c r="G8" s="40"/>
      <c r="H8" s="1"/>
      <c r="I8" s="1"/>
      <c r="J8" s="1"/>
    </row>
    <row r="9" spans="1:10" ht="11.25" customHeight="1" x14ac:dyDescent="0.15">
      <c r="A9" s="41" t="s">
        <v>6</v>
      </c>
      <c r="B9" s="42"/>
      <c r="C9" s="42"/>
      <c r="D9" s="43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27" t="s">
        <v>12</v>
      </c>
      <c r="B10" s="28"/>
      <c r="C10" s="28"/>
      <c r="D10" s="29"/>
      <c r="E10" s="10" t="s">
        <v>13</v>
      </c>
      <c r="F10" s="11">
        <v>1</v>
      </c>
      <c r="G10" s="12">
        <f>+G12+G73</f>
        <v>0</v>
      </c>
      <c r="H10" s="1"/>
      <c r="I10" s="13">
        <v>1</v>
      </c>
      <c r="J10" s="13"/>
    </row>
    <row r="11" spans="1:10" ht="42" customHeight="1" x14ac:dyDescent="0.15">
      <c r="A11" s="9"/>
      <c r="B11" s="30" t="s">
        <v>97</v>
      </c>
      <c r="C11" s="30"/>
      <c r="D11" s="31"/>
      <c r="E11" s="21" t="s">
        <v>13</v>
      </c>
      <c r="F11" s="22">
        <v>1</v>
      </c>
      <c r="G11" s="23"/>
      <c r="H11" s="24"/>
      <c r="I11" s="25"/>
      <c r="J11" s="25"/>
    </row>
    <row r="12" spans="1:10" ht="42" customHeight="1" x14ac:dyDescent="0.15">
      <c r="A12" s="27" t="s">
        <v>14</v>
      </c>
      <c r="B12" s="28"/>
      <c r="C12" s="28"/>
      <c r="D12" s="29"/>
      <c r="E12" s="10" t="s">
        <v>13</v>
      </c>
      <c r="F12" s="11">
        <v>1</v>
      </c>
      <c r="G12" s="12">
        <f>+G15+G55</f>
        <v>0</v>
      </c>
      <c r="H12" s="1"/>
      <c r="I12" s="13">
        <v>2</v>
      </c>
      <c r="J12" s="13">
        <v>20</v>
      </c>
    </row>
    <row r="13" spans="1:10" ht="42" customHeight="1" x14ac:dyDescent="0.15">
      <c r="A13" s="9"/>
      <c r="B13" s="32" t="s">
        <v>98</v>
      </c>
      <c r="C13" s="32"/>
      <c r="D13" s="32"/>
      <c r="E13" s="21" t="s">
        <v>13</v>
      </c>
      <c r="F13" s="22">
        <v>1</v>
      </c>
      <c r="G13" s="23"/>
      <c r="H13" s="24"/>
      <c r="I13" s="26"/>
      <c r="J13" s="26"/>
    </row>
    <row r="14" spans="1:10" ht="42" customHeight="1" x14ac:dyDescent="0.15">
      <c r="A14" s="9"/>
      <c r="B14" s="32" t="s">
        <v>99</v>
      </c>
      <c r="C14" s="32"/>
      <c r="D14" s="32"/>
      <c r="E14" s="21" t="s">
        <v>13</v>
      </c>
      <c r="F14" s="22">
        <v>1</v>
      </c>
      <c r="G14" s="23"/>
      <c r="H14" s="24"/>
      <c r="I14" s="26"/>
      <c r="J14" s="26"/>
    </row>
    <row r="15" spans="1:10" ht="42" customHeight="1" x14ac:dyDescent="0.15">
      <c r="A15" s="27" t="s">
        <v>15</v>
      </c>
      <c r="B15" s="28"/>
      <c r="C15" s="28"/>
      <c r="D15" s="29"/>
      <c r="E15" s="10" t="s">
        <v>13</v>
      </c>
      <c r="F15" s="11">
        <v>1</v>
      </c>
      <c r="G15" s="12">
        <f>+G16+G42</f>
        <v>0</v>
      </c>
      <c r="H15" s="1"/>
      <c r="I15" s="13">
        <v>3</v>
      </c>
      <c r="J15" s="13">
        <v>1</v>
      </c>
    </row>
    <row r="16" spans="1:10" ht="42" customHeight="1" x14ac:dyDescent="0.15">
      <c r="A16" s="14"/>
      <c r="B16" s="28" t="s">
        <v>16</v>
      </c>
      <c r="C16" s="28"/>
      <c r="D16" s="29"/>
      <c r="E16" s="10" t="s">
        <v>13</v>
      </c>
      <c r="F16" s="11">
        <v>1</v>
      </c>
      <c r="G16" s="12">
        <f>+G17+G36+G38+G40</f>
        <v>0</v>
      </c>
      <c r="H16" s="1"/>
      <c r="I16" s="13">
        <v>4</v>
      </c>
      <c r="J16" s="13">
        <v>2</v>
      </c>
    </row>
    <row r="17" spans="1:10" ht="42" customHeight="1" x14ac:dyDescent="0.15">
      <c r="A17" s="14"/>
      <c r="B17" s="15"/>
      <c r="C17" s="28" t="s">
        <v>17</v>
      </c>
      <c r="D17" s="29"/>
      <c r="E17" s="10" t="s">
        <v>13</v>
      </c>
      <c r="F17" s="11">
        <v>1</v>
      </c>
      <c r="G17" s="12">
        <f>+G18+G19+G20+G21+G22+G23+G24+G25+G26+G27+G28+G29+G30+G31+G32+G33+G34+G35</f>
        <v>0</v>
      </c>
      <c r="H17" s="1"/>
      <c r="I17" s="13">
        <v>5</v>
      </c>
      <c r="J17" s="13">
        <v>3</v>
      </c>
    </row>
    <row r="18" spans="1:10" ht="42" customHeight="1" x14ac:dyDescent="0.15">
      <c r="A18" s="14"/>
      <c r="B18" s="15"/>
      <c r="C18" s="15"/>
      <c r="D18" s="16" t="s">
        <v>18</v>
      </c>
      <c r="E18" s="10" t="s">
        <v>19</v>
      </c>
      <c r="F18" s="11">
        <v>13</v>
      </c>
      <c r="G18" s="17"/>
      <c r="H18" s="1"/>
      <c r="I18" s="13">
        <v>6</v>
      </c>
      <c r="J18" s="13">
        <v>4</v>
      </c>
    </row>
    <row r="19" spans="1:10" ht="42" customHeight="1" x14ac:dyDescent="0.15">
      <c r="A19" s="14"/>
      <c r="B19" s="15"/>
      <c r="C19" s="15"/>
      <c r="D19" s="16" t="s">
        <v>20</v>
      </c>
      <c r="E19" s="10" t="s">
        <v>19</v>
      </c>
      <c r="F19" s="11">
        <v>37</v>
      </c>
      <c r="G19" s="17"/>
      <c r="H19" s="1"/>
      <c r="I19" s="13">
        <v>7</v>
      </c>
      <c r="J19" s="13">
        <v>4</v>
      </c>
    </row>
    <row r="20" spans="1:10" ht="42" customHeight="1" x14ac:dyDescent="0.15">
      <c r="A20" s="14"/>
      <c r="B20" s="15"/>
      <c r="C20" s="15"/>
      <c r="D20" s="16" t="s">
        <v>21</v>
      </c>
      <c r="E20" s="10" t="s">
        <v>19</v>
      </c>
      <c r="F20" s="11">
        <v>55</v>
      </c>
      <c r="G20" s="17"/>
      <c r="H20" s="1"/>
      <c r="I20" s="13">
        <v>8</v>
      </c>
      <c r="J20" s="13">
        <v>4</v>
      </c>
    </row>
    <row r="21" spans="1:10" ht="42" customHeight="1" x14ac:dyDescent="0.15">
      <c r="A21" s="14"/>
      <c r="B21" s="15"/>
      <c r="C21" s="15"/>
      <c r="D21" s="16" t="s">
        <v>22</v>
      </c>
      <c r="E21" s="10" t="s">
        <v>19</v>
      </c>
      <c r="F21" s="11">
        <v>89</v>
      </c>
      <c r="G21" s="17"/>
      <c r="H21" s="1"/>
      <c r="I21" s="13">
        <v>9</v>
      </c>
      <c r="J21" s="13">
        <v>4</v>
      </c>
    </row>
    <row r="22" spans="1:10" ht="42" customHeight="1" x14ac:dyDescent="0.15">
      <c r="A22" s="14"/>
      <c r="B22" s="15"/>
      <c r="C22" s="15"/>
      <c r="D22" s="16" t="s">
        <v>23</v>
      </c>
      <c r="E22" s="10" t="s">
        <v>19</v>
      </c>
      <c r="F22" s="11">
        <v>52</v>
      </c>
      <c r="G22" s="17"/>
      <c r="H22" s="1"/>
      <c r="I22" s="13">
        <v>10</v>
      </c>
      <c r="J22" s="13">
        <v>4</v>
      </c>
    </row>
    <row r="23" spans="1:10" ht="42" customHeight="1" x14ac:dyDescent="0.15">
      <c r="A23" s="14"/>
      <c r="B23" s="15"/>
      <c r="C23" s="15"/>
      <c r="D23" s="16" t="s">
        <v>24</v>
      </c>
      <c r="E23" s="10" t="s">
        <v>19</v>
      </c>
      <c r="F23" s="11">
        <v>37</v>
      </c>
      <c r="G23" s="17"/>
      <c r="H23" s="1"/>
      <c r="I23" s="13">
        <v>11</v>
      </c>
      <c r="J23" s="13">
        <v>4</v>
      </c>
    </row>
    <row r="24" spans="1:10" ht="42" customHeight="1" x14ac:dyDescent="0.15">
      <c r="A24" s="14"/>
      <c r="B24" s="15"/>
      <c r="C24" s="15"/>
      <c r="D24" s="16" t="s">
        <v>25</v>
      </c>
      <c r="E24" s="10" t="s">
        <v>19</v>
      </c>
      <c r="F24" s="11">
        <v>50</v>
      </c>
      <c r="G24" s="17"/>
      <c r="H24" s="1"/>
      <c r="I24" s="13">
        <v>12</v>
      </c>
      <c r="J24" s="13">
        <v>4</v>
      </c>
    </row>
    <row r="25" spans="1:10" ht="42" customHeight="1" x14ac:dyDescent="0.15">
      <c r="A25" s="14"/>
      <c r="B25" s="15"/>
      <c r="C25" s="15"/>
      <c r="D25" s="16" t="s">
        <v>26</v>
      </c>
      <c r="E25" s="10" t="s">
        <v>19</v>
      </c>
      <c r="F25" s="11">
        <v>15</v>
      </c>
      <c r="G25" s="17"/>
      <c r="H25" s="1"/>
      <c r="I25" s="13">
        <v>13</v>
      </c>
      <c r="J25" s="13">
        <v>4</v>
      </c>
    </row>
    <row r="26" spans="1:10" ht="42" customHeight="1" x14ac:dyDescent="0.15">
      <c r="A26" s="14"/>
      <c r="B26" s="15"/>
      <c r="C26" s="15"/>
      <c r="D26" s="16" t="s">
        <v>27</v>
      </c>
      <c r="E26" s="10" t="s">
        <v>19</v>
      </c>
      <c r="F26" s="11">
        <v>9</v>
      </c>
      <c r="G26" s="17"/>
      <c r="H26" s="1"/>
      <c r="I26" s="13">
        <v>14</v>
      </c>
      <c r="J26" s="13">
        <v>4</v>
      </c>
    </row>
    <row r="27" spans="1:10" ht="42" customHeight="1" x14ac:dyDescent="0.15">
      <c r="A27" s="14"/>
      <c r="B27" s="15"/>
      <c r="C27" s="15"/>
      <c r="D27" s="16" t="s">
        <v>28</v>
      </c>
      <c r="E27" s="10" t="s">
        <v>19</v>
      </c>
      <c r="F27" s="11">
        <v>106</v>
      </c>
      <c r="G27" s="17"/>
      <c r="H27" s="1"/>
      <c r="I27" s="13">
        <v>15</v>
      </c>
      <c r="J27" s="13">
        <v>4</v>
      </c>
    </row>
    <row r="28" spans="1:10" ht="42" customHeight="1" x14ac:dyDescent="0.15">
      <c r="A28" s="14"/>
      <c r="B28" s="15"/>
      <c r="C28" s="15"/>
      <c r="D28" s="16" t="s">
        <v>29</v>
      </c>
      <c r="E28" s="10" t="s">
        <v>19</v>
      </c>
      <c r="F28" s="11">
        <v>31</v>
      </c>
      <c r="G28" s="17"/>
      <c r="H28" s="1"/>
      <c r="I28" s="13">
        <v>16</v>
      </c>
      <c r="J28" s="13">
        <v>4</v>
      </c>
    </row>
    <row r="29" spans="1:10" ht="42" customHeight="1" x14ac:dyDescent="0.15">
      <c r="A29" s="14"/>
      <c r="B29" s="15"/>
      <c r="C29" s="15"/>
      <c r="D29" s="16" t="s">
        <v>30</v>
      </c>
      <c r="E29" s="10" t="s">
        <v>19</v>
      </c>
      <c r="F29" s="11">
        <v>5</v>
      </c>
      <c r="G29" s="17"/>
      <c r="H29" s="1"/>
      <c r="I29" s="13">
        <v>17</v>
      </c>
      <c r="J29" s="13">
        <v>4</v>
      </c>
    </row>
    <row r="30" spans="1:10" ht="42" customHeight="1" x14ac:dyDescent="0.15">
      <c r="A30" s="14"/>
      <c r="B30" s="15"/>
      <c r="C30" s="15"/>
      <c r="D30" s="16" t="s">
        <v>31</v>
      </c>
      <c r="E30" s="10" t="s">
        <v>19</v>
      </c>
      <c r="F30" s="11">
        <v>31</v>
      </c>
      <c r="G30" s="17"/>
      <c r="H30" s="1"/>
      <c r="I30" s="13">
        <v>18</v>
      </c>
      <c r="J30" s="13">
        <v>4</v>
      </c>
    </row>
    <row r="31" spans="1:10" ht="42" customHeight="1" x14ac:dyDescent="0.15">
      <c r="A31" s="14"/>
      <c r="B31" s="15"/>
      <c r="C31" s="15"/>
      <c r="D31" s="16" t="s">
        <v>32</v>
      </c>
      <c r="E31" s="10" t="s">
        <v>19</v>
      </c>
      <c r="F31" s="11">
        <v>21</v>
      </c>
      <c r="G31" s="17"/>
      <c r="H31" s="1"/>
      <c r="I31" s="13">
        <v>19</v>
      </c>
      <c r="J31" s="13">
        <v>4</v>
      </c>
    </row>
    <row r="32" spans="1:10" ht="42" customHeight="1" x14ac:dyDescent="0.15">
      <c r="A32" s="14"/>
      <c r="B32" s="15"/>
      <c r="C32" s="15"/>
      <c r="D32" s="16" t="s">
        <v>33</v>
      </c>
      <c r="E32" s="10" t="s">
        <v>19</v>
      </c>
      <c r="F32" s="11">
        <v>42</v>
      </c>
      <c r="G32" s="17"/>
      <c r="H32" s="1"/>
      <c r="I32" s="13">
        <v>20</v>
      </c>
      <c r="J32" s="13">
        <v>4</v>
      </c>
    </row>
    <row r="33" spans="1:10" ht="42" customHeight="1" x14ac:dyDescent="0.15">
      <c r="A33" s="14"/>
      <c r="B33" s="15"/>
      <c r="C33" s="15"/>
      <c r="D33" s="16" t="s">
        <v>34</v>
      </c>
      <c r="E33" s="10" t="s">
        <v>35</v>
      </c>
      <c r="F33" s="11">
        <v>23</v>
      </c>
      <c r="G33" s="17"/>
      <c r="H33" s="1"/>
      <c r="I33" s="13">
        <v>21</v>
      </c>
      <c r="J33" s="13">
        <v>4</v>
      </c>
    </row>
    <row r="34" spans="1:10" ht="42" customHeight="1" x14ac:dyDescent="0.15">
      <c r="A34" s="14"/>
      <c r="B34" s="15"/>
      <c r="C34" s="15"/>
      <c r="D34" s="16" t="s">
        <v>36</v>
      </c>
      <c r="E34" s="10" t="s">
        <v>35</v>
      </c>
      <c r="F34" s="11">
        <v>20</v>
      </c>
      <c r="G34" s="17"/>
      <c r="H34" s="1"/>
      <c r="I34" s="13">
        <v>22</v>
      </c>
      <c r="J34" s="13">
        <v>4</v>
      </c>
    </row>
    <row r="35" spans="1:10" ht="42" customHeight="1" x14ac:dyDescent="0.15">
      <c r="A35" s="14"/>
      <c r="B35" s="15"/>
      <c r="C35" s="15"/>
      <c r="D35" s="16" t="s">
        <v>37</v>
      </c>
      <c r="E35" s="10" t="s">
        <v>35</v>
      </c>
      <c r="F35" s="11">
        <v>132</v>
      </c>
      <c r="G35" s="17"/>
      <c r="H35" s="1"/>
      <c r="I35" s="13">
        <v>23</v>
      </c>
      <c r="J35" s="13">
        <v>4</v>
      </c>
    </row>
    <row r="36" spans="1:10" ht="42" customHeight="1" x14ac:dyDescent="0.15">
      <c r="A36" s="14"/>
      <c r="B36" s="15"/>
      <c r="C36" s="28" t="s">
        <v>38</v>
      </c>
      <c r="D36" s="29"/>
      <c r="E36" s="10" t="s">
        <v>13</v>
      </c>
      <c r="F36" s="11">
        <v>1</v>
      </c>
      <c r="G36" s="12">
        <f>+G37</f>
        <v>0</v>
      </c>
      <c r="H36" s="1"/>
      <c r="I36" s="13">
        <v>24</v>
      </c>
      <c r="J36" s="13">
        <v>3</v>
      </c>
    </row>
    <row r="37" spans="1:10" ht="42" customHeight="1" x14ac:dyDescent="0.15">
      <c r="A37" s="14"/>
      <c r="B37" s="15"/>
      <c r="C37" s="15"/>
      <c r="D37" s="16" t="s">
        <v>39</v>
      </c>
      <c r="E37" s="10" t="s">
        <v>35</v>
      </c>
      <c r="F37" s="11">
        <v>149</v>
      </c>
      <c r="G37" s="17"/>
      <c r="H37" s="1"/>
      <c r="I37" s="13">
        <v>25</v>
      </c>
      <c r="J37" s="13">
        <v>4</v>
      </c>
    </row>
    <row r="38" spans="1:10" ht="42" customHeight="1" x14ac:dyDescent="0.15">
      <c r="A38" s="14"/>
      <c r="B38" s="15"/>
      <c r="C38" s="28" t="s">
        <v>40</v>
      </c>
      <c r="D38" s="29"/>
      <c r="E38" s="10" t="s">
        <v>13</v>
      </c>
      <c r="F38" s="11">
        <v>1</v>
      </c>
      <c r="G38" s="12">
        <f>+G39</f>
        <v>0</v>
      </c>
      <c r="H38" s="1"/>
      <c r="I38" s="13">
        <v>26</v>
      </c>
      <c r="J38" s="13">
        <v>3</v>
      </c>
    </row>
    <row r="39" spans="1:10" ht="42" customHeight="1" x14ac:dyDescent="0.15">
      <c r="A39" s="14"/>
      <c r="B39" s="15"/>
      <c r="C39" s="15"/>
      <c r="D39" s="16" t="s">
        <v>41</v>
      </c>
      <c r="E39" s="10" t="s">
        <v>19</v>
      </c>
      <c r="F39" s="11">
        <v>3</v>
      </c>
      <c r="G39" s="17"/>
      <c r="H39" s="1"/>
      <c r="I39" s="13">
        <v>27</v>
      </c>
      <c r="J39" s="13">
        <v>4</v>
      </c>
    </row>
    <row r="40" spans="1:10" ht="42" customHeight="1" x14ac:dyDescent="0.15">
      <c r="A40" s="14"/>
      <c r="B40" s="15"/>
      <c r="C40" s="28" t="s">
        <v>42</v>
      </c>
      <c r="D40" s="29"/>
      <c r="E40" s="10" t="s">
        <v>13</v>
      </c>
      <c r="F40" s="11">
        <v>1</v>
      </c>
      <c r="G40" s="12">
        <f>+G41</f>
        <v>0</v>
      </c>
      <c r="H40" s="1"/>
      <c r="I40" s="13">
        <v>28</v>
      </c>
      <c r="J40" s="13">
        <v>3</v>
      </c>
    </row>
    <row r="41" spans="1:10" ht="42" customHeight="1" x14ac:dyDescent="0.15">
      <c r="A41" s="14"/>
      <c r="B41" s="15"/>
      <c r="C41" s="15"/>
      <c r="D41" s="16" t="s">
        <v>43</v>
      </c>
      <c r="E41" s="10" t="s">
        <v>19</v>
      </c>
      <c r="F41" s="11">
        <v>387</v>
      </c>
      <c r="G41" s="17"/>
      <c r="H41" s="1"/>
      <c r="I41" s="13">
        <v>29</v>
      </c>
      <c r="J41" s="13">
        <v>4</v>
      </c>
    </row>
    <row r="42" spans="1:10" ht="42" customHeight="1" x14ac:dyDescent="0.15">
      <c r="A42" s="14"/>
      <c r="B42" s="28" t="s">
        <v>44</v>
      </c>
      <c r="C42" s="28"/>
      <c r="D42" s="29"/>
      <c r="E42" s="10" t="s">
        <v>13</v>
      </c>
      <c r="F42" s="11">
        <v>1</v>
      </c>
      <c r="G42" s="12">
        <f>+G43</f>
        <v>0</v>
      </c>
      <c r="H42" s="1"/>
      <c r="I42" s="13">
        <v>30</v>
      </c>
      <c r="J42" s="13">
        <v>2</v>
      </c>
    </row>
    <row r="43" spans="1:10" ht="42" customHeight="1" x14ac:dyDescent="0.15">
      <c r="A43" s="14"/>
      <c r="B43" s="15"/>
      <c r="C43" s="28" t="s">
        <v>45</v>
      </c>
      <c r="D43" s="29"/>
      <c r="E43" s="10" t="s">
        <v>13</v>
      </c>
      <c r="F43" s="11">
        <v>1</v>
      </c>
      <c r="G43" s="12">
        <f>+G44+G45+G46+G47+G48+G49+G50+G51+G52+G53+G54</f>
        <v>0</v>
      </c>
      <c r="H43" s="1"/>
      <c r="I43" s="13">
        <v>31</v>
      </c>
      <c r="J43" s="13">
        <v>3</v>
      </c>
    </row>
    <row r="44" spans="1:10" ht="42" customHeight="1" x14ac:dyDescent="0.15">
      <c r="A44" s="14"/>
      <c r="B44" s="15"/>
      <c r="C44" s="15"/>
      <c r="D44" s="16" t="s">
        <v>46</v>
      </c>
      <c r="E44" s="10" t="s">
        <v>47</v>
      </c>
      <c r="F44" s="11">
        <v>16</v>
      </c>
      <c r="G44" s="17"/>
      <c r="H44" s="1"/>
      <c r="I44" s="13">
        <v>32</v>
      </c>
      <c r="J44" s="13">
        <v>4</v>
      </c>
    </row>
    <row r="45" spans="1:10" ht="42" customHeight="1" x14ac:dyDescent="0.15">
      <c r="A45" s="14"/>
      <c r="B45" s="15"/>
      <c r="C45" s="15"/>
      <c r="D45" s="16" t="s">
        <v>48</v>
      </c>
      <c r="E45" s="10" t="s">
        <v>19</v>
      </c>
      <c r="F45" s="11">
        <v>11.7</v>
      </c>
      <c r="G45" s="17"/>
      <c r="H45" s="1"/>
      <c r="I45" s="13">
        <v>33</v>
      </c>
      <c r="J45" s="13">
        <v>4</v>
      </c>
    </row>
    <row r="46" spans="1:10" ht="42" customHeight="1" x14ac:dyDescent="0.15">
      <c r="A46" s="14"/>
      <c r="B46" s="15"/>
      <c r="C46" s="15"/>
      <c r="D46" s="16" t="s">
        <v>49</v>
      </c>
      <c r="E46" s="10" t="s">
        <v>35</v>
      </c>
      <c r="F46" s="11">
        <v>32</v>
      </c>
      <c r="G46" s="17"/>
      <c r="H46" s="1"/>
      <c r="I46" s="13">
        <v>34</v>
      </c>
      <c r="J46" s="13">
        <v>4</v>
      </c>
    </row>
    <row r="47" spans="1:10" ht="42" customHeight="1" x14ac:dyDescent="0.15">
      <c r="A47" s="14"/>
      <c r="B47" s="15"/>
      <c r="C47" s="15"/>
      <c r="D47" s="16" t="s">
        <v>50</v>
      </c>
      <c r="E47" s="10" t="s">
        <v>51</v>
      </c>
      <c r="F47" s="11">
        <v>0.52300000000000002</v>
      </c>
      <c r="G47" s="17"/>
      <c r="H47" s="1"/>
      <c r="I47" s="13">
        <v>35</v>
      </c>
      <c r="J47" s="13">
        <v>4</v>
      </c>
    </row>
    <row r="48" spans="1:10" ht="42" customHeight="1" x14ac:dyDescent="0.15">
      <c r="A48" s="14"/>
      <c r="B48" s="15"/>
      <c r="C48" s="15"/>
      <c r="D48" s="16" t="s">
        <v>52</v>
      </c>
      <c r="E48" s="10" t="s">
        <v>35</v>
      </c>
      <c r="F48" s="11">
        <v>0.7</v>
      </c>
      <c r="G48" s="17"/>
      <c r="H48" s="1"/>
      <c r="I48" s="13">
        <v>36</v>
      </c>
      <c r="J48" s="13">
        <v>4</v>
      </c>
    </row>
    <row r="49" spans="1:10" ht="42" customHeight="1" x14ac:dyDescent="0.15">
      <c r="A49" s="14"/>
      <c r="B49" s="15"/>
      <c r="C49" s="15"/>
      <c r="D49" s="16" t="s">
        <v>53</v>
      </c>
      <c r="E49" s="10" t="s">
        <v>54</v>
      </c>
      <c r="F49" s="11">
        <v>12</v>
      </c>
      <c r="G49" s="17"/>
      <c r="H49" s="1"/>
      <c r="I49" s="13">
        <v>37</v>
      </c>
      <c r="J49" s="13">
        <v>4</v>
      </c>
    </row>
    <row r="50" spans="1:10" ht="42" customHeight="1" x14ac:dyDescent="0.15">
      <c r="A50" s="14"/>
      <c r="B50" s="15"/>
      <c r="C50" s="15"/>
      <c r="D50" s="16" t="s">
        <v>55</v>
      </c>
      <c r="E50" s="10" t="s">
        <v>47</v>
      </c>
      <c r="F50" s="11">
        <v>3</v>
      </c>
      <c r="G50" s="17"/>
      <c r="H50" s="1"/>
      <c r="I50" s="13">
        <v>38</v>
      </c>
      <c r="J50" s="13">
        <v>4</v>
      </c>
    </row>
    <row r="51" spans="1:10" ht="42" customHeight="1" x14ac:dyDescent="0.15">
      <c r="A51" s="14"/>
      <c r="B51" s="15"/>
      <c r="C51" s="15"/>
      <c r="D51" s="16" t="s">
        <v>56</v>
      </c>
      <c r="E51" s="10" t="s">
        <v>35</v>
      </c>
      <c r="F51" s="11">
        <v>21</v>
      </c>
      <c r="G51" s="17"/>
      <c r="H51" s="1"/>
      <c r="I51" s="13">
        <v>39</v>
      </c>
      <c r="J51" s="13">
        <v>4</v>
      </c>
    </row>
    <row r="52" spans="1:10" ht="42" customHeight="1" x14ac:dyDescent="0.15">
      <c r="A52" s="14"/>
      <c r="B52" s="15"/>
      <c r="C52" s="15"/>
      <c r="D52" s="16" t="s">
        <v>57</v>
      </c>
      <c r="E52" s="10" t="s">
        <v>58</v>
      </c>
      <c r="F52" s="11">
        <v>1</v>
      </c>
      <c r="G52" s="17"/>
      <c r="H52" s="1"/>
      <c r="I52" s="13">
        <v>40</v>
      </c>
      <c r="J52" s="13">
        <v>4</v>
      </c>
    </row>
    <row r="53" spans="1:10" ht="42" customHeight="1" x14ac:dyDescent="0.15">
      <c r="A53" s="14"/>
      <c r="B53" s="15"/>
      <c r="C53" s="15"/>
      <c r="D53" s="16" t="s">
        <v>59</v>
      </c>
      <c r="E53" s="10" t="s">
        <v>58</v>
      </c>
      <c r="F53" s="11">
        <v>1</v>
      </c>
      <c r="G53" s="17"/>
      <c r="H53" s="1"/>
      <c r="I53" s="13">
        <v>41</v>
      </c>
      <c r="J53" s="13">
        <v>4</v>
      </c>
    </row>
    <row r="54" spans="1:10" ht="42" customHeight="1" x14ac:dyDescent="0.15">
      <c r="A54" s="14"/>
      <c r="B54" s="15"/>
      <c r="C54" s="15"/>
      <c r="D54" s="16" t="s">
        <v>60</v>
      </c>
      <c r="E54" s="10" t="s">
        <v>61</v>
      </c>
      <c r="F54" s="11">
        <v>17</v>
      </c>
      <c r="G54" s="17"/>
      <c r="H54" s="1"/>
      <c r="I54" s="13">
        <v>42</v>
      </c>
      <c r="J54" s="13">
        <v>4</v>
      </c>
    </row>
    <row r="55" spans="1:10" ht="42" customHeight="1" x14ac:dyDescent="0.15">
      <c r="A55" s="27" t="s">
        <v>62</v>
      </c>
      <c r="B55" s="28"/>
      <c r="C55" s="28"/>
      <c r="D55" s="29"/>
      <c r="E55" s="10" t="s">
        <v>13</v>
      </c>
      <c r="F55" s="11">
        <v>1</v>
      </c>
      <c r="G55" s="12">
        <f>+G56</f>
        <v>0</v>
      </c>
      <c r="H55" s="1"/>
      <c r="I55" s="13">
        <v>43</v>
      </c>
      <c r="J55" s="13">
        <v>1</v>
      </c>
    </row>
    <row r="56" spans="1:10" ht="42" customHeight="1" x14ac:dyDescent="0.15">
      <c r="A56" s="14"/>
      <c r="B56" s="28" t="s">
        <v>63</v>
      </c>
      <c r="C56" s="28"/>
      <c r="D56" s="29"/>
      <c r="E56" s="10" t="s">
        <v>13</v>
      </c>
      <c r="F56" s="11">
        <v>1</v>
      </c>
      <c r="G56" s="12">
        <f>+G57+G62+G71</f>
        <v>0</v>
      </c>
      <c r="H56" s="1"/>
      <c r="I56" s="13">
        <v>44</v>
      </c>
      <c r="J56" s="13">
        <v>2</v>
      </c>
    </row>
    <row r="57" spans="1:10" ht="42" customHeight="1" x14ac:dyDescent="0.15">
      <c r="A57" s="14"/>
      <c r="B57" s="15"/>
      <c r="C57" s="28" t="s">
        <v>64</v>
      </c>
      <c r="D57" s="29"/>
      <c r="E57" s="10" t="s">
        <v>13</v>
      </c>
      <c r="F57" s="11">
        <v>1</v>
      </c>
      <c r="G57" s="12">
        <f>+G58+G59+G60+G61</f>
        <v>0</v>
      </c>
      <c r="H57" s="1"/>
      <c r="I57" s="13">
        <v>45</v>
      </c>
      <c r="J57" s="13">
        <v>3</v>
      </c>
    </row>
    <row r="58" spans="1:10" ht="42" customHeight="1" x14ac:dyDescent="0.15">
      <c r="A58" s="14"/>
      <c r="B58" s="15"/>
      <c r="C58" s="15"/>
      <c r="D58" s="16" t="s">
        <v>65</v>
      </c>
      <c r="E58" s="10" t="s">
        <v>35</v>
      </c>
      <c r="F58" s="11">
        <v>970</v>
      </c>
      <c r="G58" s="17"/>
      <c r="H58" s="1"/>
      <c r="I58" s="13">
        <v>46</v>
      </c>
      <c r="J58" s="13">
        <v>4</v>
      </c>
    </row>
    <row r="59" spans="1:10" ht="42" customHeight="1" x14ac:dyDescent="0.15">
      <c r="A59" s="14"/>
      <c r="B59" s="15"/>
      <c r="C59" s="15"/>
      <c r="D59" s="16" t="s">
        <v>66</v>
      </c>
      <c r="E59" s="10" t="s">
        <v>35</v>
      </c>
      <c r="F59" s="11">
        <v>748</v>
      </c>
      <c r="G59" s="17"/>
      <c r="H59" s="1"/>
      <c r="I59" s="13">
        <v>47</v>
      </c>
      <c r="J59" s="13">
        <v>4</v>
      </c>
    </row>
    <row r="60" spans="1:10" ht="42" customHeight="1" x14ac:dyDescent="0.15">
      <c r="A60" s="14"/>
      <c r="B60" s="15"/>
      <c r="C60" s="15"/>
      <c r="D60" s="16" t="s">
        <v>67</v>
      </c>
      <c r="E60" s="10" t="s">
        <v>47</v>
      </c>
      <c r="F60" s="11">
        <v>12</v>
      </c>
      <c r="G60" s="17"/>
      <c r="H60" s="1"/>
      <c r="I60" s="13">
        <v>48</v>
      </c>
      <c r="J60" s="13">
        <v>4</v>
      </c>
    </row>
    <row r="61" spans="1:10" ht="42" customHeight="1" x14ac:dyDescent="0.15">
      <c r="A61" s="14"/>
      <c r="B61" s="15"/>
      <c r="C61" s="15"/>
      <c r="D61" s="16" t="s">
        <v>68</v>
      </c>
      <c r="E61" s="10" t="s">
        <v>47</v>
      </c>
      <c r="F61" s="11">
        <v>12</v>
      </c>
      <c r="G61" s="17"/>
      <c r="H61" s="1"/>
      <c r="I61" s="13">
        <v>49</v>
      </c>
      <c r="J61" s="13">
        <v>4</v>
      </c>
    </row>
    <row r="62" spans="1:10" ht="42" customHeight="1" x14ac:dyDescent="0.15">
      <c r="A62" s="14"/>
      <c r="B62" s="15"/>
      <c r="C62" s="28" t="s">
        <v>69</v>
      </c>
      <c r="D62" s="29"/>
      <c r="E62" s="10" t="s">
        <v>13</v>
      </c>
      <c r="F62" s="11">
        <v>1</v>
      </c>
      <c r="G62" s="12">
        <f>+G63+G64+G65+G66+G67+G68+G69+G70</f>
        <v>0</v>
      </c>
      <c r="H62" s="1"/>
      <c r="I62" s="13">
        <v>50</v>
      </c>
      <c r="J62" s="13">
        <v>3</v>
      </c>
    </row>
    <row r="63" spans="1:10" ht="42" customHeight="1" x14ac:dyDescent="0.15">
      <c r="A63" s="14"/>
      <c r="B63" s="15"/>
      <c r="C63" s="15"/>
      <c r="D63" s="16" t="s">
        <v>70</v>
      </c>
      <c r="E63" s="10" t="s">
        <v>19</v>
      </c>
      <c r="F63" s="11">
        <v>203</v>
      </c>
      <c r="G63" s="17"/>
      <c r="H63" s="1"/>
      <c r="I63" s="13">
        <v>51</v>
      </c>
      <c r="J63" s="13">
        <v>4</v>
      </c>
    </row>
    <row r="64" spans="1:10" ht="42" customHeight="1" x14ac:dyDescent="0.15">
      <c r="A64" s="14"/>
      <c r="B64" s="15"/>
      <c r="C64" s="15"/>
      <c r="D64" s="16" t="s">
        <v>66</v>
      </c>
      <c r="E64" s="10" t="s">
        <v>35</v>
      </c>
      <c r="F64" s="11">
        <v>509</v>
      </c>
      <c r="G64" s="17"/>
      <c r="H64" s="1"/>
      <c r="I64" s="13">
        <v>52</v>
      </c>
      <c r="J64" s="13">
        <v>4</v>
      </c>
    </row>
    <row r="65" spans="1:10" ht="42" customHeight="1" x14ac:dyDescent="0.15">
      <c r="A65" s="14"/>
      <c r="B65" s="15"/>
      <c r="C65" s="15"/>
      <c r="D65" s="16" t="s">
        <v>71</v>
      </c>
      <c r="E65" s="10" t="s">
        <v>47</v>
      </c>
      <c r="F65" s="11">
        <v>8</v>
      </c>
      <c r="G65" s="17"/>
      <c r="H65" s="1"/>
      <c r="I65" s="13">
        <v>53</v>
      </c>
      <c r="J65" s="13">
        <v>4</v>
      </c>
    </row>
    <row r="66" spans="1:10" ht="42" customHeight="1" x14ac:dyDescent="0.15">
      <c r="A66" s="14"/>
      <c r="B66" s="15"/>
      <c r="C66" s="15"/>
      <c r="D66" s="16" t="s">
        <v>72</v>
      </c>
      <c r="E66" s="10" t="s">
        <v>47</v>
      </c>
      <c r="F66" s="11">
        <v>10</v>
      </c>
      <c r="G66" s="17"/>
      <c r="H66" s="1"/>
      <c r="I66" s="13">
        <v>54</v>
      </c>
      <c r="J66" s="13">
        <v>4</v>
      </c>
    </row>
    <row r="67" spans="1:10" ht="42" customHeight="1" x14ac:dyDescent="0.15">
      <c r="A67" s="14"/>
      <c r="B67" s="15"/>
      <c r="C67" s="15"/>
      <c r="D67" s="16" t="s">
        <v>73</v>
      </c>
      <c r="E67" s="10" t="s">
        <v>35</v>
      </c>
      <c r="F67" s="11">
        <v>19</v>
      </c>
      <c r="G67" s="17"/>
      <c r="H67" s="1"/>
      <c r="I67" s="13">
        <v>55</v>
      </c>
      <c r="J67" s="13">
        <v>4</v>
      </c>
    </row>
    <row r="68" spans="1:10" ht="42" customHeight="1" x14ac:dyDescent="0.15">
      <c r="A68" s="14"/>
      <c r="B68" s="15"/>
      <c r="C68" s="15"/>
      <c r="D68" s="16" t="s">
        <v>74</v>
      </c>
      <c r="E68" s="10" t="s">
        <v>19</v>
      </c>
      <c r="F68" s="11">
        <v>0.2</v>
      </c>
      <c r="G68" s="17"/>
      <c r="H68" s="1"/>
      <c r="I68" s="13">
        <v>56</v>
      </c>
      <c r="J68" s="13">
        <v>4</v>
      </c>
    </row>
    <row r="69" spans="1:10" ht="42" customHeight="1" x14ac:dyDescent="0.15">
      <c r="A69" s="14"/>
      <c r="B69" s="15"/>
      <c r="C69" s="15"/>
      <c r="D69" s="16" t="s">
        <v>18</v>
      </c>
      <c r="E69" s="10" t="s">
        <v>35</v>
      </c>
      <c r="F69" s="11">
        <v>1655</v>
      </c>
      <c r="G69" s="17"/>
      <c r="H69" s="1"/>
      <c r="I69" s="13">
        <v>57</v>
      </c>
      <c r="J69" s="13">
        <v>4</v>
      </c>
    </row>
    <row r="70" spans="1:10" ht="42" customHeight="1" x14ac:dyDescent="0.15">
      <c r="A70" s="14"/>
      <c r="B70" s="15"/>
      <c r="C70" s="15"/>
      <c r="D70" s="16" t="s">
        <v>75</v>
      </c>
      <c r="E70" s="10" t="s">
        <v>35</v>
      </c>
      <c r="F70" s="11">
        <v>1825</v>
      </c>
      <c r="G70" s="17"/>
      <c r="H70" s="1"/>
      <c r="I70" s="13">
        <v>58</v>
      </c>
      <c r="J70" s="13">
        <v>4</v>
      </c>
    </row>
    <row r="71" spans="1:10" ht="42" customHeight="1" x14ac:dyDescent="0.15">
      <c r="A71" s="14"/>
      <c r="B71" s="15"/>
      <c r="C71" s="28" t="s">
        <v>76</v>
      </c>
      <c r="D71" s="29"/>
      <c r="E71" s="10" t="s">
        <v>13</v>
      </c>
      <c r="F71" s="11">
        <v>1</v>
      </c>
      <c r="G71" s="12">
        <f>+G72</f>
        <v>0</v>
      </c>
      <c r="H71" s="1"/>
      <c r="I71" s="13">
        <v>59</v>
      </c>
      <c r="J71" s="13">
        <v>3</v>
      </c>
    </row>
    <row r="72" spans="1:10" ht="42" customHeight="1" x14ac:dyDescent="0.15">
      <c r="A72" s="14"/>
      <c r="B72" s="15"/>
      <c r="C72" s="15"/>
      <c r="D72" s="16" t="s">
        <v>77</v>
      </c>
      <c r="E72" s="10" t="s">
        <v>13</v>
      </c>
      <c r="F72" s="11">
        <v>1</v>
      </c>
      <c r="G72" s="17"/>
      <c r="H72" s="1"/>
      <c r="I72" s="13">
        <v>60</v>
      </c>
      <c r="J72" s="13">
        <v>4</v>
      </c>
    </row>
    <row r="73" spans="1:10" ht="42" customHeight="1" x14ac:dyDescent="0.15">
      <c r="A73" s="27" t="s">
        <v>78</v>
      </c>
      <c r="B73" s="28"/>
      <c r="C73" s="28"/>
      <c r="D73" s="29"/>
      <c r="E73" s="10" t="s">
        <v>13</v>
      </c>
      <c r="F73" s="11">
        <v>1</v>
      </c>
      <c r="G73" s="12">
        <f>+G74+G82</f>
        <v>0</v>
      </c>
      <c r="H73" s="1"/>
      <c r="I73" s="13">
        <v>61</v>
      </c>
      <c r="J73" s="13"/>
    </row>
    <row r="74" spans="1:10" ht="42" customHeight="1" x14ac:dyDescent="0.15">
      <c r="A74" s="27" t="s">
        <v>79</v>
      </c>
      <c r="B74" s="28"/>
      <c r="C74" s="28"/>
      <c r="D74" s="29"/>
      <c r="E74" s="10" t="s">
        <v>13</v>
      </c>
      <c r="F74" s="11">
        <v>1</v>
      </c>
      <c r="G74" s="12">
        <f>+G75+G76</f>
        <v>0</v>
      </c>
      <c r="H74" s="1"/>
      <c r="I74" s="13">
        <v>62</v>
      </c>
      <c r="J74" s="13">
        <v>200</v>
      </c>
    </row>
    <row r="75" spans="1:10" ht="42" customHeight="1" x14ac:dyDescent="0.15">
      <c r="A75" s="27" t="s">
        <v>80</v>
      </c>
      <c r="B75" s="28"/>
      <c r="C75" s="28"/>
      <c r="D75" s="29"/>
      <c r="E75" s="10" t="s">
        <v>13</v>
      </c>
      <c r="F75" s="11">
        <v>1</v>
      </c>
      <c r="G75" s="17"/>
      <c r="H75" s="1"/>
      <c r="I75" s="13">
        <v>63</v>
      </c>
      <c r="J75" s="13"/>
    </row>
    <row r="76" spans="1:10" ht="42" customHeight="1" x14ac:dyDescent="0.15">
      <c r="A76" s="27" t="s">
        <v>81</v>
      </c>
      <c r="B76" s="28"/>
      <c r="C76" s="28"/>
      <c r="D76" s="29"/>
      <c r="E76" s="10" t="s">
        <v>13</v>
      </c>
      <c r="F76" s="11">
        <v>1</v>
      </c>
      <c r="G76" s="12">
        <f>+G77</f>
        <v>0</v>
      </c>
      <c r="H76" s="1"/>
      <c r="I76" s="13">
        <v>64</v>
      </c>
      <c r="J76" s="13">
        <v>1</v>
      </c>
    </row>
    <row r="77" spans="1:10" ht="42" customHeight="1" x14ac:dyDescent="0.15">
      <c r="A77" s="14"/>
      <c r="B77" s="28" t="s">
        <v>81</v>
      </c>
      <c r="C77" s="28"/>
      <c r="D77" s="29"/>
      <c r="E77" s="10" t="s">
        <v>13</v>
      </c>
      <c r="F77" s="11">
        <v>1</v>
      </c>
      <c r="G77" s="12">
        <f>+G78</f>
        <v>0</v>
      </c>
      <c r="H77" s="1"/>
      <c r="I77" s="13">
        <v>65</v>
      </c>
      <c r="J77" s="13">
        <v>2</v>
      </c>
    </row>
    <row r="78" spans="1:10" ht="42" customHeight="1" x14ac:dyDescent="0.15">
      <c r="A78" s="14"/>
      <c r="B78" s="15"/>
      <c r="C78" s="28" t="s">
        <v>82</v>
      </c>
      <c r="D78" s="29"/>
      <c r="E78" s="10" t="s">
        <v>13</v>
      </c>
      <c r="F78" s="11">
        <v>1</v>
      </c>
      <c r="G78" s="12">
        <f>+G79+G80+G81</f>
        <v>0</v>
      </c>
      <c r="H78" s="1"/>
      <c r="I78" s="13">
        <v>66</v>
      </c>
      <c r="J78" s="13">
        <v>3</v>
      </c>
    </row>
    <row r="79" spans="1:10" ht="42" customHeight="1" x14ac:dyDescent="0.15">
      <c r="A79" s="14"/>
      <c r="B79" s="15"/>
      <c r="C79" s="15"/>
      <c r="D79" s="16" t="s">
        <v>83</v>
      </c>
      <c r="E79" s="10" t="s">
        <v>13</v>
      </c>
      <c r="F79" s="11">
        <v>1</v>
      </c>
      <c r="G79" s="17"/>
      <c r="H79" s="1"/>
      <c r="I79" s="13">
        <v>67</v>
      </c>
      <c r="J79" s="13">
        <v>4</v>
      </c>
    </row>
    <row r="80" spans="1:10" ht="42" customHeight="1" x14ac:dyDescent="0.15">
      <c r="A80" s="14"/>
      <c r="B80" s="15"/>
      <c r="C80" s="15"/>
      <c r="D80" s="16" t="s">
        <v>84</v>
      </c>
      <c r="E80" s="10" t="s">
        <v>13</v>
      </c>
      <c r="F80" s="11">
        <v>1</v>
      </c>
      <c r="G80" s="17"/>
      <c r="H80" s="1"/>
      <c r="I80" s="13">
        <v>68</v>
      </c>
      <c r="J80" s="13">
        <v>4</v>
      </c>
    </row>
    <row r="81" spans="1:10" ht="42" customHeight="1" x14ac:dyDescent="0.15">
      <c r="A81" s="14"/>
      <c r="B81" s="15"/>
      <c r="C81" s="15"/>
      <c r="D81" s="16" t="s">
        <v>85</v>
      </c>
      <c r="E81" s="10" t="s">
        <v>13</v>
      </c>
      <c r="F81" s="11">
        <v>1</v>
      </c>
      <c r="G81" s="17"/>
      <c r="H81" s="1"/>
      <c r="I81" s="13">
        <v>69</v>
      </c>
      <c r="J81" s="13">
        <v>4</v>
      </c>
    </row>
    <row r="82" spans="1:10" ht="42" customHeight="1" x14ac:dyDescent="0.15">
      <c r="A82" s="27" t="s">
        <v>86</v>
      </c>
      <c r="B82" s="28"/>
      <c r="C82" s="28"/>
      <c r="D82" s="29"/>
      <c r="E82" s="10" t="s">
        <v>13</v>
      </c>
      <c r="F82" s="11">
        <v>1</v>
      </c>
      <c r="G82" s="12">
        <f>+G85</f>
        <v>0</v>
      </c>
      <c r="H82" s="1"/>
      <c r="I82" s="13">
        <v>70</v>
      </c>
      <c r="J82" s="13">
        <v>210</v>
      </c>
    </row>
    <row r="83" spans="1:10" ht="42" customHeight="1" x14ac:dyDescent="0.15">
      <c r="A83" s="9"/>
      <c r="B83" s="33" t="s">
        <v>100</v>
      </c>
      <c r="C83" s="33"/>
      <c r="D83" s="34"/>
      <c r="E83" s="21" t="s">
        <v>13</v>
      </c>
      <c r="F83" s="22">
        <v>1</v>
      </c>
      <c r="G83" s="23"/>
      <c r="H83" s="24"/>
      <c r="I83" s="25"/>
      <c r="J83" s="25"/>
    </row>
    <row r="84" spans="1:10" ht="42" customHeight="1" x14ac:dyDescent="0.15">
      <c r="A84" s="9"/>
      <c r="B84" s="35" t="s">
        <v>101</v>
      </c>
      <c r="C84" s="35"/>
      <c r="D84" s="36"/>
      <c r="E84" s="21" t="s">
        <v>13</v>
      </c>
      <c r="F84" s="22">
        <v>1</v>
      </c>
      <c r="G84" s="23"/>
      <c r="H84" s="24"/>
      <c r="I84" s="25"/>
      <c r="J84" s="25"/>
    </row>
    <row r="85" spans="1:10" ht="42" customHeight="1" x14ac:dyDescent="0.15">
      <c r="A85" s="27" t="s">
        <v>87</v>
      </c>
      <c r="B85" s="28"/>
      <c r="C85" s="28"/>
      <c r="D85" s="29"/>
      <c r="E85" s="10" t="s">
        <v>13</v>
      </c>
      <c r="F85" s="11">
        <v>1</v>
      </c>
      <c r="G85" s="17"/>
      <c r="H85" s="1"/>
      <c r="I85" s="13">
        <v>71</v>
      </c>
      <c r="J85" s="13"/>
    </row>
    <row r="86" spans="1:10" ht="42" customHeight="1" x14ac:dyDescent="0.15">
      <c r="A86" s="27" t="s">
        <v>88</v>
      </c>
      <c r="B86" s="28"/>
      <c r="C86" s="28"/>
      <c r="D86" s="29"/>
      <c r="E86" s="10" t="s">
        <v>13</v>
      </c>
      <c r="F86" s="11">
        <v>1</v>
      </c>
      <c r="G86" s="17"/>
      <c r="H86" s="1"/>
      <c r="I86" s="13">
        <v>72</v>
      </c>
      <c r="J86" s="13">
        <v>220</v>
      </c>
    </row>
    <row r="87" spans="1:10" ht="42" customHeight="1" x14ac:dyDescent="0.15">
      <c r="A87" s="27" t="s">
        <v>89</v>
      </c>
      <c r="B87" s="28"/>
      <c r="C87" s="28"/>
      <c r="D87" s="29"/>
      <c r="E87" s="10" t="s">
        <v>13</v>
      </c>
      <c r="F87" s="11">
        <v>1</v>
      </c>
      <c r="G87" s="12">
        <f>+G88</f>
        <v>0</v>
      </c>
      <c r="H87" s="1"/>
      <c r="I87" s="13">
        <v>73</v>
      </c>
      <c r="J87" s="13">
        <v>1</v>
      </c>
    </row>
    <row r="88" spans="1:10" ht="42" customHeight="1" x14ac:dyDescent="0.15">
      <c r="A88" s="14"/>
      <c r="B88" s="28" t="s">
        <v>90</v>
      </c>
      <c r="C88" s="28"/>
      <c r="D88" s="29"/>
      <c r="E88" s="10" t="s">
        <v>13</v>
      </c>
      <c r="F88" s="11">
        <v>1</v>
      </c>
      <c r="G88" s="12">
        <f>+G89</f>
        <v>0</v>
      </c>
      <c r="H88" s="1"/>
      <c r="I88" s="13">
        <v>74</v>
      </c>
      <c r="J88" s="13">
        <v>2</v>
      </c>
    </row>
    <row r="89" spans="1:10" ht="42" customHeight="1" x14ac:dyDescent="0.15">
      <c r="A89" s="14"/>
      <c r="B89" s="15"/>
      <c r="C89" s="28" t="s">
        <v>91</v>
      </c>
      <c r="D89" s="29"/>
      <c r="E89" s="10" t="s">
        <v>13</v>
      </c>
      <c r="F89" s="11">
        <v>1</v>
      </c>
      <c r="G89" s="12">
        <f>+G90+G91</f>
        <v>0</v>
      </c>
      <c r="H89" s="1"/>
      <c r="I89" s="13">
        <v>75</v>
      </c>
      <c r="J89" s="13">
        <v>3</v>
      </c>
    </row>
    <row r="90" spans="1:10" ht="42" customHeight="1" x14ac:dyDescent="0.15">
      <c r="A90" s="14"/>
      <c r="B90" s="15"/>
      <c r="C90" s="15"/>
      <c r="D90" s="16" t="s">
        <v>92</v>
      </c>
      <c r="E90" s="10" t="s">
        <v>13</v>
      </c>
      <c r="F90" s="11">
        <v>1</v>
      </c>
      <c r="G90" s="17"/>
      <c r="H90" s="1"/>
      <c r="I90" s="13">
        <v>76</v>
      </c>
      <c r="J90" s="13">
        <v>4</v>
      </c>
    </row>
    <row r="91" spans="1:10" ht="42" customHeight="1" x14ac:dyDescent="0.15">
      <c r="A91" s="14"/>
      <c r="B91" s="15"/>
      <c r="C91" s="15"/>
      <c r="D91" s="16" t="s">
        <v>93</v>
      </c>
      <c r="E91" s="10" t="s">
        <v>13</v>
      </c>
      <c r="F91" s="11">
        <v>1</v>
      </c>
      <c r="G91" s="17"/>
      <c r="H91" s="1"/>
      <c r="I91" s="13">
        <v>77</v>
      </c>
      <c r="J91" s="13">
        <v>4</v>
      </c>
    </row>
    <row r="92" spans="1:10" ht="42" customHeight="1" x14ac:dyDescent="0.15">
      <c r="A92" s="27" t="s">
        <v>94</v>
      </c>
      <c r="B92" s="28"/>
      <c r="C92" s="28"/>
      <c r="D92" s="29"/>
      <c r="E92" s="10" t="s">
        <v>13</v>
      </c>
      <c r="F92" s="11">
        <v>1</v>
      </c>
      <c r="G92" s="12">
        <f>+G10+G86+G87</f>
        <v>0</v>
      </c>
      <c r="H92" s="1"/>
      <c r="I92" s="13">
        <v>78</v>
      </c>
      <c r="J92" s="13">
        <v>30</v>
      </c>
    </row>
    <row r="93" spans="1:10" ht="42" customHeight="1" x14ac:dyDescent="0.15">
      <c r="A93" s="37" t="s">
        <v>95</v>
      </c>
      <c r="B93" s="38"/>
      <c r="C93" s="38"/>
      <c r="D93" s="39"/>
      <c r="E93" s="18" t="s">
        <v>96</v>
      </c>
      <c r="F93" s="19" t="s">
        <v>96</v>
      </c>
      <c r="G93" s="20">
        <f>G92</f>
        <v>0</v>
      </c>
      <c r="I93" s="13">
        <v>79</v>
      </c>
      <c r="J93" s="13">
        <v>90</v>
      </c>
    </row>
    <row r="94" spans="1:10" ht="42" customHeight="1" x14ac:dyDescent="0.15"/>
    <row r="95" spans="1:10" ht="42" customHeight="1" x14ac:dyDescent="0.15"/>
  </sheetData>
  <sheetProtection algorithmName="SHA-512" hashValue="uNLFU9ReWso7dDN4zMkKWiPzxjDms5vwvWXj/fiD8EbvWKcZ3YIBf18ByL2zYdmRNFQs/rxTKfiK4QiuVQfkjw==" saltValue="b8Xc78q0QLhlXG1p9XQTXg==" spinCount="100000" sheet="1" objects="1" scenarios="1"/>
  <mergeCells count="40">
    <mergeCell ref="A93:D93"/>
    <mergeCell ref="B8:G8"/>
    <mergeCell ref="A9:D9"/>
    <mergeCell ref="F3:G3"/>
    <mergeCell ref="F4:G4"/>
    <mergeCell ref="F5:G5"/>
    <mergeCell ref="A7:G7"/>
    <mergeCell ref="A10:D10"/>
    <mergeCell ref="A12:D12"/>
    <mergeCell ref="A15:D15"/>
    <mergeCell ref="B16:D16"/>
    <mergeCell ref="C17:D17"/>
    <mergeCell ref="C36:D36"/>
    <mergeCell ref="C38:D38"/>
    <mergeCell ref="C40:D40"/>
    <mergeCell ref="B42:D42"/>
    <mergeCell ref="A74:D74"/>
    <mergeCell ref="A75:D75"/>
    <mergeCell ref="A76:D76"/>
    <mergeCell ref="C43:D43"/>
    <mergeCell ref="A55:D55"/>
    <mergeCell ref="B56:D56"/>
    <mergeCell ref="C57:D57"/>
    <mergeCell ref="C62:D62"/>
    <mergeCell ref="A87:D87"/>
    <mergeCell ref="B88:D88"/>
    <mergeCell ref="C89:D89"/>
    <mergeCell ref="A92:D92"/>
    <mergeCell ref="B11:D11"/>
    <mergeCell ref="B13:D13"/>
    <mergeCell ref="B14:D14"/>
    <mergeCell ref="B83:D83"/>
    <mergeCell ref="B84:D84"/>
    <mergeCell ref="B77:D77"/>
    <mergeCell ref="C78:D78"/>
    <mergeCell ref="A82:D82"/>
    <mergeCell ref="A85:D85"/>
    <mergeCell ref="A86:D86"/>
    <mergeCell ref="C71:D71"/>
    <mergeCell ref="A73:D73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matsumae shigeyoshi</cp:lastModifiedBy>
  <cp:lastPrinted>2020-10-12T05:07:54Z</cp:lastPrinted>
  <dcterms:created xsi:type="dcterms:W3CDTF">2014-01-09T08:55:00Z</dcterms:created>
  <dcterms:modified xsi:type="dcterms:W3CDTF">2026-06-16T02:23:48Z</dcterms:modified>
</cp:coreProperties>
</file>